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7. TEMMUZ\"/>
    </mc:Choice>
  </mc:AlternateContent>
  <xr:revisionPtr revIDLastSave="0" documentId="13_ncr:1_{0510E346-FB81-4210-8CF8-193125459D0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<sst xmlns="http://schemas.openxmlformats.org/spreadsheetml/2006/main" count="49" uniqueCount="42">
  <si>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</si>
  <si>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</si>
  <si>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</si>
  <si>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</si>
  <si>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</si>
  <si>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</si>
  <si>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</si>
  <si>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</si>
  <si>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</si>
  <si>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</si>
  <si>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</si>
  <si>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</si>
  <si>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</si>
  <si>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</si>
  <si>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</si>
  <si>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</si>
  <si>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</si>
  <si>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</si>
  <si>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</si>
  <si>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</si>
  <si>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</si>
  <si>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</si>
  <si>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</si>
  <si>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</si>
  <si>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</si>
  <si>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</si>
  <si>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</si>
  <si>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</si>
  <si>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</si>
  <si>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</si>
  <si>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</si>
  <si>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</si>
  <si>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</si>
  <si>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</si>
  <si>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</si>
  <si>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</si>
  <si>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ZAFER FAKI</t>
  </si>
  <si>
    <t>KAAN ALÜMİNYUM</t>
  </si>
  <si>
    <t>24,07,2024</t>
  </si>
  <si>
    <t>42 ATG 309</t>
  </si>
  <si>
    <t>KAHRAMANMARAŞ SEFERİ</t>
  </si>
  <si>
    <t>ADBLUE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</si>
</sst>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H21" sqref="H2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36</v>
      </c>
      <c r="C2" s="66"/>
      <c r="D2" s="2" t="s">
        <v>2</v>
      </c>
      <c r="E2" s="67" t="s">
        <v>40</v>
      </c>
      <c r="F2" s="67"/>
      <c r="G2" s="67"/>
      <c r="H2" s="67"/>
      <c r="I2" s="67"/>
      <c r="J2" s="67"/>
      <c r="K2" s="3" t="s">
        <v>3</v>
      </c>
      <c r="L2" s="4">
        <f ca="1">TODAY()</f>
        <v>45498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37</v>
      </c>
      <c r="B5" s="60"/>
      <c r="C5" s="10" t="s">
        <v>38</v>
      </c>
      <c r="D5" s="11"/>
      <c r="E5" s="12">
        <v>146000</v>
      </c>
      <c r="F5" s="1"/>
      <c r="G5" s="13" t="str">
        <f t="shared" ref="G5" si="0">IF(A5="","",(A5))</f>
        <v>KAAN ALÜMİNYUM</v>
      </c>
      <c r="H5" s="12">
        <v>146000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9"/>
      <c r="B6" s="60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6101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39</v>
      </c>
      <c r="C22" s="27"/>
      <c r="D22" s="16" t="s">
        <v>17</v>
      </c>
      <c r="E22" s="17">
        <f>SUM(E5:E21)</f>
        <v>146000</v>
      </c>
      <c r="F22" s="1"/>
      <c r="G22" s="16" t="s">
        <v>17</v>
      </c>
      <c r="H22" s="17">
        <f>SUM(H5:H21)</f>
        <v>152101</v>
      </c>
      <c r="I22" s="17">
        <f>SUM(I5:I21)</f>
        <v>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37430</v>
      </c>
      <c r="D25" s="18">
        <v>38541</v>
      </c>
      <c r="E25" s="19">
        <f>IF(C25="","",SUM(D25-C25))</f>
        <v>1111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3841</v>
      </c>
      <c r="D26" s="21"/>
      <c r="E26" s="20">
        <f>IF(C26="","",SUM(C26/E25))</f>
        <v>3.457245724572457</v>
      </c>
      <c r="F26" s="1"/>
      <c r="G26" s="11" t="s">
        <v>26</v>
      </c>
      <c r="H26" s="12">
        <v>3841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4593</v>
      </c>
      <c r="D27" s="21"/>
      <c r="E27" s="22">
        <f>SUM(C27/E22)</f>
        <v>3.1458904109589042E-2</v>
      </c>
      <c r="F27" s="1"/>
      <c r="G27" s="11" t="s">
        <v>28</v>
      </c>
      <c r="H27" s="12">
        <v>520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41</v>
      </c>
      <c r="H28" s="12">
        <v>232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4593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147508</v>
      </c>
      <c r="D36" s="1"/>
      <c r="E36" s="1"/>
      <c r="F36" s="1"/>
      <c r="G36" s="26" t="s">
        <v>31</v>
      </c>
      <c r="H36" s="15">
        <f>IF(H33="","",SUM(H22-H33))</f>
        <v>147508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36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2024-07-25T06:32:15Z</cp:lastPrinted>
  <dcterms:created xsi:type="dcterms:W3CDTF">2022-08-24T05:29:34Z</dcterms:created>
  <dcterms:modified xsi:type="dcterms:W3CDTF">2024-07-25T06:38:14Z</dcterms:modified>
</cp:coreProperties>
</file>